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Λ.Υ. ΠΕ 70" sheetId="1" r:id="rId1"/>
  </sheets>
  <externalReferences>
    <externalReference r:id="rId4"/>
  </externalReferences>
  <definedNames>
    <definedName name="OK">'[1]ΔΗΜΟΤΙΚΆ'!$D$119:$D$120</definedName>
  </definedNames>
  <calcPr fullCalcOnLoad="1"/>
</workbook>
</file>

<file path=xl/sharedStrings.xml><?xml version="1.0" encoding="utf-8"?>
<sst xmlns="http://schemas.openxmlformats.org/spreadsheetml/2006/main" count="103" uniqueCount="68">
  <si>
    <t>Α/Α</t>
  </si>
  <si>
    <t>ΟΡΓΑΝΙΚΟΤΗΤΑ</t>
  </si>
  <si>
    <t>ΛΕΙΤΟΥΡΓΙΚΟΤΗΤΑ</t>
  </si>
  <si>
    <t>ΑΡΙΘΜΟΣ ΜΑΘΗΤΩΝ ΑΝΑ ΤΑΞΗ</t>
  </si>
  <si>
    <t>ΟΛΟΗΜΕΡΟ Αριθμός Μαθητών ώρα αποχώρησης</t>
  </si>
  <si>
    <t>ΑΡΙΘΜΟΣ ΤΜΗΜΑΤΩΝ ΚΆΘΕ ΤΑΞΗΣ</t>
  </si>
  <si>
    <t>EXEI KATAGRAFEI</t>
  </si>
  <si>
    <t xml:space="preserve">Α' </t>
  </si>
  <si>
    <t>Β΄</t>
  </si>
  <si>
    <t>Γ΄</t>
  </si>
  <si>
    <t>Δ΄</t>
  </si>
  <si>
    <t>Ε΄</t>
  </si>
  <si>
    <t>ΣΤ΄</t>
  </si>
  <si>
    <t>ΣΥΝΟΛΟ</t>
  </si>
  <si>
    <t>ΑΡΙΘΜΟΣ ΜΑΘΗΤΩΝ ΠΡΟΩΡΗΣ ΥΠΟΔΟΧΗΣ</t>
  </si>
  <si>
    <t>ΑΡΙΘΜΟΣ ΤΜΗΜΑΤΩΝ ΟΛΟΗΜΕΡΟΥ ΠΡΟΓΡ.</t>
  </si>
  <si>
    <t>ΑΡΙΘΜΟΣ ΜΑΘΗΤΩΝ ΟΛΟΗΜΕΡΟΥ ΠΡΟΓΡ.</t>
  </si>
  <si>
    <t>ΥΠΕΡΑΡΙΘΜΙΕΣ</t>
  </si>
  <si>
    <t>7/Θ</t>
  </si>
  <si>
    <t>6/Θ</t>
  </si>
  <si>
    <t>12/Θ</t>
  </si>
  <si>
    <t>8/Θ</t>
  </si>
  <si>
    <t>9/Θ</t>
  </si>
  <si>
    <t>3/Θ</t>
  </si>
  <si>
    <t>2/Θ</t>
  </si>
  <si>
    <t>4/Θ</t>
  </si>
  <si>
    <t>5/Θ</t>
  </si>
  <si>
    <t>16ο  ΔΗΜΟΤΙΚΟ ΣΧ. ΒΟΛΟΥ</t>
  </si>
  <si>
    <t>18ο  ΔΗΜΟΤΙΚΟ ΣΧ. ΒΟΛΟΥ</t>
  </si>
  <si>
    <t>1ο ΔΗΜΟΤΙΚΟ ΣΧ. ΚΑΡΛΑΣ - ΣΤΕΦΑΝΟΒΙΚΕΙΟΥ</t>
  </si>
  <si>
    <t>3ο ΔΗΜΟΤΙΚΟ ΣΧ. ΚΑΡΛΑΣ - ΚΑΝΑΛΙΩΝ</t>
  </si>
  <si>
    <t>2ο ΔΗΜΟΤΙΚΟ ΣΧ. ΜΗΛΕΩΝ - ΚΑΛΩΝ ΝΕΡΩΝ</t>
  </si>
  <si>
    <t>23ο ΔΗΜΟΤΙΚΟ ΣΧ. ΒΟΛΟΥ</t>
  </si>
  <si>
    <t>24ο ΔΗΜΟΤΙΚΟ ΣΧ. ΒΟΛΟΥ</t>
  </si>
  <si>
    <t>26ο ΔΗΜΟΤΙΚΟ ΣΧ. ΒΟΛΟΥ</t>
  </si>
  <si>
    <t xml:space="preserve">6ο ΔΗΜΟΤΙΚΟ ΣΧ. ΝΕΑΣ ΙΩΝΙΑΣ </t>
  </si>
  <si>
    <t>1ο  ΔΗΜΟΤΙΚΟ ΣΧ. ΑΙΣΩΝΙΑΣ ΔΙΜΗΝΙΟΥ</t>
  </si>
  <si>
    <t>ΔΗΜΟΤΙΚΟ ΣΧ. ΠΛΑΤΑΝΟΥ</t>
  </si>
  <si>
    <t>ΟΝΟΜΑΣΙΑ ΣΧΟΛΕΙΟΥ</t>
  </si>
  <si>
    <t>1ο  ΔΗΜΟΤΙΚΟ ΣΧ. ΒΟΛΟΥ</t>
  </si>
  <si>
    <t>25ο ΔΗΜΟΤΙΚΟ ΣΧ. ΒΟΛΟΥ</t>
  </si>
  <si>
    <t>29ο ΔΗΜΟΤΙΚΟ ΣΧ. ΒΟΛΟΥ</t>
  </si>
  <si>
    <t>32ο  ΔΗΜΟΤΙΚΟ ΣΧ. ΒΟΛΟΥ</t>
  </si>
  <si>
    <t xml:space="preserve">8ο ΔΗΜΟΤΙΚΟ ΣΧ. ΝΕΑΣ ΙΩΝΙΑΣ </t>
  </si>
  <si>
    <t>2ο ΔΗΜΟΤΙΚΟ ΣΧ. ΑΓΡΙΑΣ "ΓΕΩΡΓΙΑΔΕΙΟ"</t>
  </si>
  <si>
    <t>2ο ΔΗΜΟΤΙΚΟ ΣΧ. Ν. ΑΓΧΙΑΛΟΥ "ΒΑΡΝΑΛΕΙΟ"</t>
  </si>
  <si>
    <t>2ο ΔΗΜΟΤΙΚΟ ΣΧ. ΚΑΡΛΑΣ - ΡΙΖΟΜΥΛΟΥ</t>
  </si>
  <si>
    <t>2ο ΔΗΜΟΤΙΚΟ ΣΧ. ΦΕΡΩΝ "ΡΗΓΑΣ ΒΕΛΕΣΤΙΝΛΗΣ"</t>
  </si>
  <si>
    <t>Α΄ ΜΑΓΝΗΣΙΑΣ</t>
  </si>
  <si>
    <t>ΛΕΙΤΟΥΡΓΙΚΕΣ ΥΠΕΡΑΡΙΘΜΙΑΣ ΠΕ 70 ΣΧ. ΕΤΟΣ 2021-2022</t>
  </si>
  <si>
    <t>5ο  ΔΗΜΟΤΙΚΟ ΣΧ. ΒΟΛΟΥ</t>
  </si>
  <si>
    <t>9ο  ΔΗΜΟΤΙΚΟ ΣΧ. ΒΟΛΟΥ</t>
  </si>
  <si>
    <t>6/θ</t>
  </si>
  <si>
    <t>13 ΔΗΜΟΤΙΚΟ ΣΧ. ΒΟΛΟΥ</t>
  </si>
  <si>
    <t>17ο  ΔΗΜΟΤΙΚΟ ΣΧ. ΒΟΛΟΥ</t>
  </si>
  <si>
    <t>19ο  ΔΗΜΟΤΙΚΟ ΣΧ. ΒΟΛΟΥ</t>
  </si>
  <si>
    <t>28ο ΔΗΜΟΤΙΚΟ ΣΧ. ΒΟΛΟΥ</t>
  </si>
  <si>
    <t>31ο  ΔΗΜΟΤΙΚΟ ΣΧ. ΒΟΛΟΥ</t>
  </si>
  <si>
    <t xml:space="preserve">2ο ΔΗΜΟΤΙΚΟ ΣΧ. ΝΕΑΣ ΙΩΝΙΑΣ </t>
  </si>
  <si>
    <t xml:space="preserve">3ο ΔΗΜΟΤΙΚΟ ΣΧ. ΝΕΑΣ ΙΩΝΙΑΣ </t>
  </si>
  <si>
    <t>2ο  ΔΗΜΟΤΙΚΟ ΣΧ. ΑΙΣΩΝΙΑΣ ΔΙΜΗΝΙΟΥ</t>
  </si>
  <si>
    <t>2ο ΔΗΜΟΤΙΚΟ ΣΧ. ΑΛΜΥΡΟΥ</t>
  </si>
  <si>
    <t>1ο ΔΗΜΟΤΙΚΟ ΣΧ. ΦΕΡΩΝ ΒΕΛΕΣΤΙΝΟΥ</t>
  </si>
  <si>
    <t>2ο ΔΗΜΟΤΙΚΟ ΣΧ. ΣΗΠΙΑΔΟΣ ΠΡΟΜΥΡΙΟΥ</t>
  </si>
  <si>
    <t>ΔΗΜΟΤΙΚΟ ΣΧ. ΙΩΛΚΟΥ</t>
  </si>
  <si>
    <t>1ο ΔΗΜΟΤΙΚΟ ΣΧ. ΑΡΤΕΜΙΔΟΣ ΑΝΩ ΛΕΧΩΝΙΩΝ</t>
  </si>
  <si>
    <t>3ο ΔΗΜΟΤΙΚΟ ΣΧ. ΖΑΓΟΡΑΣ ΠΟΥΡΙΟΥ</t>
  </si>
  <si>
    <t>ΔΗΜΟΤΙΚΟ ΣΧ. ΑΦΕΤΩΝ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</si>
</sst>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40">
    <xf numFmtId="0" fontId="0" fillId="0" borderId="0" xfId="0" applyFont="1" applyAlignment="1">
      <alignment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 wrapText="1"/>
    </xf>
    <xf numFmtId="20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textRotation="90"/>
    </xf>
    <xf numFmtId="0" fontId="37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 textRotation="90"/>
    </xf>
    <xf numFmtId="0" fontId="20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textRotation="90"/>
    </xf>
    <xf numFmtId="0" fontId="20" fillId="34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20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20" fontId="20" fillId="34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vertical="center" textRotation="90" wrapText="1"/>
    </xf>
    <xf numFmtId="0" fontId="20" fillId="33" borderId="10" xfId="0" applyFont="1" applyFill="1" applyBorder="1" applyAlignment="1">
      <alignment vertical="center" wrapText="1"/>
    </xf>
    <xf numFmtId="20" fontId="20" fillId="33" borderId="10" xfId="0" applyNumberFormat="1" applyFont="1" applyFill="1" applyBorder="1" applyAlignment="1">
      <alignment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0" fontId="40" fillId="2" borderId="11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 textRotation="90"/>
    </xf>
    <xf numFmtId="0" fontId="20" fillId="34" borderId="13" xfId="0" applyFont="1" applyFill="1" applyBorder="1" applyAlignment="1">
      <alignment horizontal="center" vertical="center" textRotation="90"/>
    </xf>
    <xf numFmtId="0" fontId="20" fillId="34" borderId="10" xfId="0" applyFont="1" applyFill="1" applyBorder="1" applyAlignment="1">
      <alignment horizontal="center" wrapText="1"/>
    </xf>
    <xf numFmtId="0" fontId="20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textRotation="90"/>
    </xf>
    <xf numFmtId="0" fontId="20" fillId="34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go\&#915;&#969;&#947;&#974;\Users\&#921;&#969;&#940;&#957;&#957;&#951;&#962;\Desktop\&#928;&#961;&#959;&#947;&#961;&#945;&#956;&#956;&#945;&#964;&#953;&#963;&#956;&#972;&#962;%20&#917;&#954;&#960;&#945;&#953;&#948;&#949;&#965;&#964;&#953;&#954;&#959;&#973;%20&#904;&#961;&#947;&#959;&#965;\2018-2019\&#916;&#919;&#924;&#927;&#932;&#921;&#922;&#913;\&#928;&#961;&#959;&#947;&#961;&#945;&#956;&#956;&#945;&#964;&#953;&#963;&#956;&#972;&#962;%20&#916;&#951;&#956;&#959;&#964;&#953;&#954;&#974;&#957;%20&#931;&#967;&#959;&#955;&#949;&#943;&#969;&#957;%20&#925;&#959;1%20(2018-1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ΗΜΟΤΙΚΆ"/>
      <sheetName val="ΕΙΔΙΚΑ"/>
      <sheetName val="ΩΡΕΣ ΕΙΔΙΚΟΤΗΤΩΝ"/>
      <sheetName val="Συνολικό"/>
      <sheetName val="PROGR 1"/>
      <sheetName val="Ypologismos omadon"/>
      <sheetName val="ΓΩΓΟ"/>
      <sheetName val="ΕΛΕΓΧΟΣ"/>
      <sheetName val="ΟΜΑΔΕΣ ΣΧ. ΥΠΟΛ"/>
      <sheetName val="ΣΥΝΟΛΙΚΟΣ ΥΠΟΛΟΓΙΣΜΟΣ"/>
      <sheetName val="Φύλλο2"/>
      <sheetName val="Φύλλο1"/>
      <sheetName val="ΔΙΑΘΕΣΗ ΕΚΠΑΙΔΕΥΤΙΚΩΝ"/>
      <sheetName val="ελεγχος λειτουργικότητα"/>
      <sheetName val="ΟΛΙΓΟΘΕΣΙΑ"/>
      <sheetName val="Φύλλο3"/>
      <sheetName val="Φύλλο4"/>
    </sheetNames>
    <sheetDataSet>
      <sheetData sheetId="0">
        <row r="119">
          <cell r="D119" t="str">
            <v>OK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1"/>
  <sheetViews>
    <sheetView tabSelected="1" zoomScalePageLayoutView="0" workbookViewId="0" topLeftCell="A1">
      <pane ySplit="3" topLeftCell="A13" activePane="bottomLeft" state="frozen"/>
      <selection pane="topLeft" activeCell="A1" sqref="A1"/>
      <selection pane="bottomLeft" activeCell="Z30" sqref="Z30"/>
    </sheetView>
  </sheetViews>
  <sheetFormatPr defaultColWidth="9.140625" defaultRowHeight="19.5" customHeight="1"/>
  <cols>
    <col min="1" max="1" width="8.28125" style="13" customWidth="1"/>
    <col min="2" max="2" width="69.00390625" style="13" customWidth="1"/>
    <col min="3" max="3" width="8.57421875" style="13" customWidth="1"/>
    <col min="4" max="4" width="9.57421875" style="13" customWidth="1"/>
    <col min="5" max="5" width="4.8515625" style="13" hidden="1" customWidth="1"/>
    <col min="6" max="6" width="7.00390625" style="13" hidden="1" customWidth="1"/>
    <col min="7" max="7" width="5.421875" style="13" hidden="1" customWidth="1"/>
    <col min="8" max="8" width="6.00390625" style="13" hidden="1" customWidth="1"/>
    <col min="9" max="9" width="5.57421875" style="13" hidden="1" customWidth="1"/>
    <col min="10" max="10" width="6.28125" style="13" hidden="1" customWidth="1"/>
    <col min="11" max="11" width="6.140625" style="13" hidden="1" customWidth="1"/>
    <col min="12" max="12" width="8.28125" style="13" hidden="1" customWidth="1"/>
    <col min="13" max="13" width="11.421875" style="13" hidden="1" customWidth="1"/>
    <col min="14" max="16" width="12.7109375" style="13" hidden="1" customWidth="1"/>
    <col min="17" max="17" width="0" style="13" hidden="1" customWidth="1"/>
    <col min="18" max="18" width="6.421875" style="13" hidden="1" customWidth="1"/>
    <col min="19" max="19" width="11.57421875" style="13" hidden="1" customWidth="1"/>
    <col min="20" max="25" width="4.57421875" style="13" hidden="1" customWidth="1"/>
    <col min="26" max="26" width="10.00390625" style="13" customWidth="1"/>
    <col min="27" max="28" width="7.00390625" style="13" hidden="1" customWidth="1"/>
    <col min="29" max="29" width="7.421875" style="13" hidden="1" customWidth="1"/>
    <col min="30" max="30" width="0" style="13" hidden="1" customWidth="1"/>
    <col min="31" max="31" width="27.28125" style="13" hidden="1" customWidth="1"/>
    <col min="32" max="32" width="0" style="13" hidden="1" customWidth="1"/>
    <col min="33" max="16384" width="9.140625" style="13" customWidth="1"/>
  </cols>
  <sheetData>
    <row r="1" spans="1:26" ht="53.25" customHeigh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31" ht="19.5" customHeight="1">
      <c r="A2" s="35" t="s">
        <v>0</v>
      </c>
      <c r="B2" s="36" t="s">
        <v>38</v>
      </c>
      <c r="C2" s="37" t="s">
        <v>1</v>
      </c>
      <c r="D2" s="37" t="s">
        <v>2</v>
      </c>
      <c r="E2" s="17"/>
      <c r="F2" s="38" t="s">
        <v>3</v>
      </c>
      <c r="G2" s="38"/>
      <c r="H2" s="38"/>
      <c r="I2" s="38"/>
      <c r="J2" s="38"/>
      <c r="K2" s="38"/>
      <c r="L2" s="39"/>
      <c r="M2" s="18"/>
      <c r="N2" s="18"/>
      <c r="O2" s="18"/>
      <c r="P2" s="18"/>
      <c r="Q2" s="34" t="s">
        <v>4</v>
      </c>
      <c r="R2" s="34"/>
      <c r="S2" s="19"/>
      <c r="T2" s="34" t="s">
        <v>5</v>
      </c>
      <c r="U2" s="34"/>
      <c r="V2" s="34"/>
      <c r="W2" s="34"/>
      <c r="X2" s="34"/>
      <c r="Y2" s="34"/>
      <c r="Z2" s="32" t="s">
        <v>17</v>
      </c>
      <c r="AA2" s="10"/>
      <c r="AB2" s="10"/>
      <c r="AC2" s="10"/>
      <c r="AD2" s="11"/>
      <c r="AE2" s="12"/>
    </row>
    <row r="3" spans="1:31" ht="93" customHeight="1">
      <c r="A3" s="35"/>
      <c r="B3" s="36"/>
      <c r="C3" s="37"/>
      <c r="D3" s="37"/>
      <c r="E3" s="17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17" t="s">
        <v>13</v>
      </c>
      <c r="M3" s="21" t="s">
        <v>14</v>
      </c>
      <c r="N3" s="21" t="s">
        <v>15</v>
      </c>
      <c r="O3" s="22">
        <v>0.625</v>
      </c>
      <c r="P3" s="22">
        <v>0.6666666666666666</v>
      </c>
      <c r="Q3" s="22">
        <v>0.625</v>
      </c>
      <c r="R3" s="22">
        <v>0.6666666666666666</v>
      </c>
      <c r="S3" s="21" t="s">
        <v>16</v>
      </c>
      <c r="T3" s="20" t="s">
        <v>7</v>
      </c>
      <c r="U3" s="20" t="s">
        <v>8</v>
      </c>
      <c r="V3" s="20" t="s">
        <v>9</v>
      </c>
      <c r="W3" s="20" t="s">
        <v>10</v>
      </c>
      <c r="X3" s="20" t="s">
        <v>11</v>
      </c>
      <c r="Y3" s="20" t="s">
        <v>12</v>
      </c>
      <c r="Z3" s="33"/>
      <c r="AA3" s="9"/>
      <c r="AB3" s="9"/>
      <c r="AC3" s="9"/>
      <c r="AD3" s="9"/>
      <c r="AE3" s="14"/>
    </row>
    <row r="4" spans="1:31" ht="27" customHeight="1">
      <c r="A4" s="4"/>
      <c r="B4" s="5" t="s">
        <v>48</v>
      </c>
      <c r="C4" s="6"/>
      <c r="D4" s="6"/>
      <c r="E4" s="6"/>
      <c r="F4" s="4"/>
      <c r="G4" s="4"/>
      <c r="H4" s="4"/>
      <c r="I4" s="4"/>
      <c r="J4" s="4"/>
      <c r="K4" s="4"/>
      <c r="L4" s="6"/>
      <c r="M4" s="5"/>
      <c r="N4" s="5"/>
      <c r="O4" s="3"/>
      <c r="P4" s="3"/>
      <c r="Q4" s="3"/>
      <c r="R4" s="3"/>
      <c r="S4" s="5"/>
      <c r="T4" s="4"/>
      <c r="U4" s="4"/>
      <c r="V4" s="4"/>
      <c r="W4" s="4"/>
      <c r="X4" s="4"/>
      <c r="Y4" s="4"/>
      <c r="Z4" s="4"/>
      <c r="AA4" s="9"/>
      <c r="AB4" s="9"/>
      <c r="AC4" s="9"/>
      <c r="AD4" s="9"/>
      <c r="AE4" s="14"/>
    </row>
    <row r="5" spans="1:31" ht="22.5" customHeight="1">
      <c r="A5" s="30">
        <v>1</v>
      </c>
      <c r="B5" s="2" t="s">
        <v>39</v>
      </c>
      <c r="C5" s="1" t="s">
        <v>18</v>
      </c>
      <c r="D5" s="1">
        <v>6</v>
      </c>
      <c r="E5" s="26"/>
      <c r="F5" s="27"/>
      <c r="G5" s="27"/>
      <c r="H5" s="27"/>
      <c r="I5" s="27"/>
      <c r="J5" s="27"/>
      <c r="K5" s="27"/>
      <c r="L5" s="26"/>
      <c r="M5" s="27"/>
      <c r="N5" s="27"/>
      <c r="O5" s="28"/>
      <c r="P5" s="28"/>
      <c r="Q5" s="28"/>
      <c r="R5" s="28"/>
      <c r="S5" s="27"/>
      <c r="T5" s="27"/>
      <c r="U5" s="27"/>
      <c r="V5" s="27"/>
      <c r="W5" s="27"/>
      <c r="X5" s="27"/>
      <c r="Y5" s="27"/>
      <c r="Z5" s="29">
        <v>1</v>
      </c>
      <c r="AA5" s="9"/>
      <c r="AB5" s="9"/>
      <c r="AC5" s="9"/>
      <c r="AD5" s="9"/>
      <c r="AE5" s="14"/>
    </row>
    <row r="6" spans="1:31" ht="19.5" customHeight="1">
      <c r="A6" s="1">
        <v>2</v>
      </c>
      <c r="B6" s="2" t="s">
        <v>50</v>
      </c>
      <c r="C6" s="1" t="s">
        <v>20</v>
      </c>
      <c r="D6" s="1">
        <v>11</v>
      </c>
      <c r="E6" s="1"/>
      <c r="F6" s="1">
        <v>15</v>
      </c>
      <c r="G6" s="1">
        <v>17</v>
      </c>
      <c r="H6" s="1">
        <v>22</v>
      </c>
      <c r="I6" s="1">
        <v>18</v>
      </c>
      <c r="J6" s="1">
        <v>22</v>
      </c>
      <c r="K6" s="1">
        <v>16</v>
      </c>
      <c r="L6" s="1">
        <f>F6+G6+H6+I6+J6+K6</f>
        <v>110</v>
      </c>
      <c r="M6" s="1"/>
      <c r="N6" s="1">
        <f>O6+P6</f>
        <v>0</v>
      </c>
      <c r="O6" s="1">
        <f>IF(Q6&gt;=26,2,IF(Q6&gt;=14,1,0))</f>
        <v>0</v>
      </c>
      <c r="P6" s="1">
        <f>IF(R6&gt;=26,2,IF(R6&gt;=14,1,0))</f>
        <v>0</v>
      </c>
      <c r="Q6" s="1"/>
      <c r="R6" s="1"/>
      <c r="S6" s="1">
        <f>Q6+R6</f>
        <v>0</v>
      </c>
      <c r="T6" s="1">
        <v>1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15"/>
      <c r="AB6" s="15"/>
      <c r="AC6" s="15"/>
      <c r="AD6" s="15"/>
      <c r="AE6" s="16"/>
    </row>
    <row r="7" spans="1:31" ht="19.5" customHeight="1">
      <c r="A7" s="30">
        <v>3</v>
      </c>
      <c r="B7" s="2" t="s">
        <v>51</v>
      </c>
      <c r="C7" s="1" t="s">
        <v>52</v>
      </c>
      <c r="D7" s="1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>
        <v>1</v>
      </c>
      <c r="AA7" s="15"/>
      <c r="AB7" s="15"/>
      <c r="AC7" s="15"/>
      <c r="AD7" s="15"/>
      <c r="AE7" s="16"/>
    </row>
    <row r="8" spans="1:31" ht="19.5" customHeight="1">
      <c r="A8" s="1">
        <v>4</v>
      </c>
      <c r="B8" s="2" t="s">
        <v>53</v>
      </c>
      <c r="C8" s="1" t="s">
        <v>20</v>
      </c>
      <c r="D8" s="1">
        <v>12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>
        <v>2</v>
      </c>
      <c r="AA8" s="15"/>
      <c r="AB8" s="15"/>
      <c r="AC8" s="15"/>
      <c r="AD8" s="15"/>
      <c r="AE8" s="16"/>
    </row>
    <row r="9" spans="1:31" ht="19.5" customHeight="1">
      <c r="A9" s="30">
        <v>5</v>
      </c>
      <c r="B9" s="2" t="s">
        <v>27</v>
      </c>
      <c r="C9" s="1" t="s">
        <v>19</v>
      </c>
      <c r="D9" s="1">
        <f>T9+U9+V9+W9+X9+Y9</f>
        <v>6</v>
      </c>
      <c r="E9" s="1"/>
      <c r="F9" s="1">
        <v>15</v>
      </c>
      <c r="G9" s="1">
        <v>20</v>
      </c>
      <c r="H9" s="1">
        <v>18</v>
      </c>
      <c r="I9" s="1">
        <v>15</v>
      </c>
      <c r="J9" s="1">
        <v>19</v>
      </c>
      <c r="K9" s="1">
        <v>18</v>
      </c>
      <c r="L9" s="1">
        <f>F9+G9+H9+I9+J9+K9</f>
        <v>105</v>
      </c>
      <c r="M9" s="1"/>
      <c r="N9" s="1">
        <f>O9+P9</f>
        <v>0</v>
      </c>
      <c r="O9" s="1">
        <f>IF(Q9&gt;=26,2,IF(Q9&gt;=14,1,0))</f>
        <v>0</v>
      </c>
      <c r="P9" s="1">
        <f>IF(R9&gt;=26,2,IF(R9&gt;=14,1,0))</f>
        <v>0</v>
      </c>
      <c r="Q9" s="1"/>
      <c r="R9" s="1"/>
      <c r="S9" s="1">
        <f>Q9+R9</f>
        <v>0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2</v>
      </c>
      <c r="AA9" s="15"/>
      <c r="AB9" s="15"/>
      <c r="AC9" s="15"/>
      <c r="AD9" s="15"/>
      <c r="AE9" s="16"/>
    </row>
    <row r="10" spans="1:31" ht="19.5" customHeight="1">
      <c r="A10" s="1">
        <v>6</v>
      </c>
      <c r="B10" s="2" t="s">
        <v>54</v>
      </c>
      <c r="C10" s="1" t="s">
        <v>18</v>
      </c>
      <c r="D10" s="1">
        <v>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>
        <v>1</v>
      </c>
      <c r="AA10" s="15"/>
      <c r="AB10" s="15"/>
      <c r="AC10" s="15"/>
      <c r="AD10" s="15"/>
      <c r="AE10" s="16"/>
    </row>
    <row r="11" spans="1:31" ht="19.5" customHeight="1">
      <c r="A11" s="30">
        <v>7</v>
      </c>
      <c r="B11" s="2" t="s">
        <v>28</v>
      </c>
      <c r="C11" s="1" t="s">
        <v>21</v>
      </c>
      <c r="D11" s="1">
        <v>6</v>
      </c>
      <c r="E11" s="1"/>
      <c r="F11" s="1">
        <v>15</v>
      </c>
      <c r="G11" s="1">
        <v>20</v>
      </c>
      <c r="H11" s="1">
        <v>19</v>
      </c>
      <c r="I11" s="1">
        <v>20</v>
      </c>
      <c r="J11" s="1">
        <v>23</v>
      </c>
      <c r="K11" s="1">
        <v>28</v>
      </c>
      <c r="L11" s="1">
        <f>F11+G11+H11+I11+J11+K11</f>
        <v>125</v>
      </c>
      <c r="M11" s="1"/>
      <c r="N11" s="1">
        <f>O11+P11</f>
        <v>0</v>
      </c>
      <c r="O11" s="1">
        <f>IF(Q11&gt;=26,2,IF(Q11&gt;=14,1,0))</f>
        <v>0</v>
      </c>
      <c r="P11" s="1">
        <f>IF(R11&gt;=26,2,IF(R11&gt;=14,1,0))</f>
        <v>0</v>
      </c>
      <c r="Q11" s="1"/>
      <c r="R11" s="1"/>
      <c r="S11" s="1">
        <f>Q11+R11</f>
        <v>0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1">
        <v>2</v>
      </c>
      <c r="Z11" s="1">
        <v>3</v>
      </c>
      <c r="AA11" s="15"/>
      <c r="AB11" s="15"/>
      <c r="AC11" s="15"/>
      <c r="AD11" s="15"/>
      <c r="AE11" s="16"/>
    </row>
    <row r="12" spans="1:31" ht="19.5" customHeight="1">
      <c r="A12" s="1">
        <v>8</v>
      </c>
      <c r="B12" s="2" t="s">
        <v>55</v>
      </c>
      <c r="C12" s="1" t="s">
        <v>19</v>
      </c>
      <c r="D12" s="1">
        <v>6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>
        <v>1</v>
      </c>
      <c r="AA12" s="15"/>
      <c r="AB12" s="15"/>
      <c r="AC12" s="15"/>
      <c r="AD12" s="15"/>
      <c r="AE12" s="16"/>
    </row>
    <row r="13" spans="1:31" ht="19.5" customHeight="1">
      <c r="A13" s="30">
        <v>9</v>
      </c>
      <c r="B13" s="2" t="s">
        <v>32</v>
      </c>
      <c r="C13" s="1" t="s">
        <v>22</v>
      </c>
      <c r="D13" s="1">
        <v>7</v>
      </c>
      <c r="E13" s="1"/>
      <c r="F13" s="1">
        <v>16</v>
      </c>
      <c r="G13" s="1">
        <v>16</v>
      </c>
      <c r="H13" s="1">
        <v>22</v>
      </c>
      <c r="I13" s="1">
        <v>19</v>
      </c>
      <c r="J13" s="1">
        <v>14</v>
      </c>
      <c r="K13" s="1">
        <v>30</v>
      </c>
      <c r="L13" s="1">
        <f>F13+G13+H13+I13+J13+K13</f>
        <v>117</v>
      </c>
      <c r="M13" s="1"/>
      <c r="N13" s="1">
        <f>O13+P13</f>
        <v>0</v>
      </c>
      <c r="O13" s="1">
        <f>IF(Q13&gt;=26,2,IF(Q13&gt;=14,1,0))</f>
        <v>0</v>
      </c>
      <c r="P13" s="1">
        <f>IF(R13&gt;=26,2,IF(R13&gt;=14,1,0))</f>
        <v>0</v>
      </c>
      <c r="Q13" s="1"/>
      <c r="R13" s="1"/>
      <c r="S13" s="1">
        <f>Q13+R13</f>
        <v>0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2</v>
      </c>
      <c r="Z13" s="1">
        <v>3</v>
      </c>
      <c r="AA13" s="15"/>
      <c r="AB13" s="15"/>
      <c r="AC13" s="15"/>
      <c r="AD13" s="15"/>
      <c r="AE13" s="16"/>
    </row>
    <row r="14" spans="1:31" ht="19.5" customHeight="1">
      <c r="A14" s="1">
        <v>10</v>
      </c>
      <c r="B14" s="2" t="s">
        <v>33</v>
      </c>
      <c r="C14" s="1" t="s">
        <v>18</v>
      </c>
      <c r="D14" s="1">
        <f>T14+U14+V14+W14+X14+Y14</f>
        <v>6</v>
      </c>
      <c r="E14" s="1"/>
      <c r="F14" s="1">
        <v>13</v>
      </c>
      <c r="G14" s="1">
        <v>15</v>
      </c>
      <c r="H14" s="1">
        <v>23</v>
      </c>
      <c r="I14" s="1">
        <v>21</v>
      </c>
      <c r="J14" s="1">
        <v>21</v>
      </c>
      <c r="K14" s="1">
        <v>20</v>
      </c>
      <c r="L14" s="1">
        <f>F14+G14+H14+I14+J14+K14</f>
        <v>113</v>
      </c>
      <c r="M14" s="1"/>
      <c r="N14" s="1">
        <f>O14+P14</f>
        <v>0</v>
      </c>
      <c r="O14" s="1">
        <f>IF(Q14&gt;=26,2,IF(Q14&gt;=14,1,0))</f>
        <v>0</v>
      </c>
      <c r="P14" s="1">
        <f>IF(R14&gt;=26,2,IF(R14&gt;=14,1,0))</f>
        <v>0</v>
      </c>
      <c r="Q14" s="1"/>
      <c r="R14" s="1"/>
      <c r="S14" s="1">
        <f>Q14+R14</f>
        <v>0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1</v>
      </c>
      <c r="Z14" s="1">
        <v>3</v>
      </c>
      <c r="AA14" s="15"/>
      <c r="AB14" s="15"/>
      <c r="AC14" s="15"/>
      <c r="AD14" s="15"/>
      <c r="AE14" s="16"/>
    </row>
    <row r="15" spans="1:31" ht="19.5" customHeight="1">
      <c r="A15" s="30">
        <v>11</v>
      </c>
      <c r="B15" s="2" t="s">
        <v>40</v>
      </c>
      <c r="C15" s="1" t="s">
        <v>19</v>
      </c>
      <c r="D15" s="1">
        <v>6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>
        <v>1</v>
      </c>
      <c r="AA15" s="15"/>
      <c r="AB15" s="15"/>
      <c r="AC15" s="15"/>
      <c r="AD15" s="15"/>
      <c r="AE15" s="16"/>
    </row>
    <row r="16" spans="1:31" ht="19.5" customHeight="1">
      <c r="A16" s="1">
        <v>12</v>
      </c>
      <c r="B16" s="2" t="s">
        <v>34</v>
      </c>
      <c r="C16" s="1" t="s">
        <v>19</v>
      </c>
      <c r="D16" s="1">
        <f>T16+U16+V16+W16+X16+Y16</f>
        <v>6</v>
      </c>
      <c r="E16" s="1"/>
      <c r="F16" s="1">
        <v>21</v>
      </c>
      <c r="G16" s="1">
        <v>14</v>
      </c>
      <c r="H16" s="1">
        <v>20</v>
      </c>
      <c r="I16" s="1">
        <v>20</v>
      </c>
      <c r="J16" s="1">
        <v>19</v>
      </c>
      <c r="K16" s="1">
        <v>16</v>
      </c>
      <c r="L16" s="1">
        <f>F16+G16+H16+I16+J16+K16</f>
        <v>110</v>
      </c>
      <c r="M16" s="1"/>
      <c r="N16" s="1">
        <f>O16+P16</f>
        <v>0</v>
      </c>
      <c r="O16" s="1">
        <f>IF(Q16&gt;=26,2,IF(Q16&gt;=14,1,0))</f>
        <v>0</v>
      </c>
      <c r="P16" s="1">
        <f>IF(R16&gt;=26,2,IF(R16&gt;=14,1,0))</f>
        <v>0</v>
      </c>
      <c r="Q16" s="1"/>
      <c r="R16" s="1"/>
      <c r="S16" s="1">
        <f>Q16+R16</f>
        <v>0</v>
      </c>
      <c r="T16" s="1">
        <v>1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1">
        <v>2</v>
      </c>
      <c r="AA16" s="15"/>
      <c r="AB16" s="15"/>
      <c r="AC16" s="15"/>
      <c r="AD16" s="15"/>
      <c r="AE16" s="16"/>
    </row>
    <row r="17" spans="1:31" ht="19.5" customHeight="1">
      <c r="A17" s="30">
        <v>13</v>
      </c>
      <c r="B17" s="2" t="s">
        <v>56</v>
      </c>
      <c r="C17" s="1" t="s">
        <v>19</v>
      </c>
      <c r="D17" s="1">
        <v>6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>
        <v>1</v>
      </c>
      <c r="AA17" s="15"/>
      <c r="AB17" s="15"/>
      <c r="AC17" s="15"/>
      <c r="AD17" s="15"/>
      <c r="AE17" s="16"/>
    </row>
    <row r="18" spans="1:31" ht="19.5" customHeight="1">
      <c r="A18" s="1">
        <v>14</v>
      </c>
      <c r="B18" s="2" t="s">
        <v>41</v>
      </c>
      <c r="C18" s="1" t="s">
        <v>19</v>
      </c>
      <c r="D18" s="1">
        <v>6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>
        <v>1</v>
      </c>
      <c r="AA18" s="15"/>
      <c r="AB18" s="15"/>
      <c r="AC18" s="15"/>
      <c r="AD18" s="15"/>
      <c r="AE18" s="16"/>
    </row>
    <row r="19" spans="1:31" ht="19.5" customHeight="1">
      <c r="A19" s="30">
        <v>15</v>
      </c>
      <c r="B19" s="2" t="s">
        <v>57</v>
      </c>
      <c r="C19" s="1" t="s">
        <v>19</v>
      </c>
      <c r="D19" s="1">
        <f>T19+U19+V19+W19+X19+Y19</f>
        <v>6</v>
      </c>
      <c r="E19" s="1"/>
      <c r="F19" s="1">
        <v>16</v>
      </c>
      <c r="G19" s="1">
        <v>19</v>
      </c>
      <c r="H19" s="1">
        <v>19</v>
      </c>
      <c r="I19" s="1">
        <v>16</v>
      </c>
      <c r="J19" s="1">
        <v>20</v>
      </c>
      <c r="K19" s="1">
        <v>19</v>
      </c>
      <c r="L19" s="1">
        <f>F19+G19+H19+I19+J19+K19</f>
        <v>109</v>
      </c>
      <c r="M19" s="1"/>
      <c r="N19" s="1">
        <f>O19+P19</f>
        <v>0</v>
      </c>
      <c r="O19" s="1">
        <f>IF(Q19&gt;=26,2,IF(Q19&gt;=14,1,0))</f>
        <v>0</v>
      </c>
      <c r="P19" s="1">
        <f>IF(R19&gt;=26,2,IF(R19&gt;=14,1,0))</f>
        <v>0</v>
      </c>
      <c r="Q19" s="1"/>
      <c r="R19" s="1"/>
      <c r="S19" s="1">
        <f>Q19+R19</f>
        <v>0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  <c r="AA19" s="15"/>
      <c r="AB19" s="15"/>
      <c r="AC19" s="15"/>
      <c r="AD19" s="15"/>
      <c r="AE19" s="16"/>
    </row>
    <row r="20" spans="1:31" ht="19.5" customHeight="1">
      <c r="A20" s="1">
        <v>16</v>
      </c>
      <c r="B20" s="2" t="s">
        <v>42</v>
      </c>
      <c r="C20" s="1" t="s">
        <v>20</v>
      </c>
      <c r="D20" s="1">
        <v>11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>
        <v>2</v>
      </c>
      <c r="AA20" s="15"/>
      <c r="AB20" s="15"/>
      <c r="AC20" s="15"/>
      <c r="AD20" s="15"/>
      <c r="AE20" s="16"/>
    </row>
    <row r="21" spans="1:31" ht="19.5" customHeight="1">
      <c r="A21" s="30">
        <v>17</v>
      </c>
      <c r="B21" s="2" t="s">
        <v>58</v>
      </c>
      <c r="C21" s="1" t="s">
        <v>20</v>
      </c>
      <c r="D21" s="1">
        <v>11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>
        <v>2</v>
      </c>
      <c r="AA21" s="15"/>
      <c r="AB21" s="15"/>
      <c r="AC21" s="15"/>
      <c r="AD21" s="15"/>
      <c r="AE21" s="16"/>
    </row>
    <row r="22" spans="1:31" ht="19.5" customHeight="1">
      <c r="A22" s="1">
        <v>18</v>
      </c>
      <c r="B22" s="2" t="s">
        <v>59</v>
      </c>
      <c r="C22" s="1" t="s">
        <v>20</v>
      </c>
      <c r="D22" s="1">
        <v>10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>
        <v>2</v>
      </c>
      <c r="AA22" s="15"/>
      <c r="AB22" s="15"/>
      <c r="AC22" s="15"/>
      <c r="AD22" s="15"/>
      <c r="AE22" s="16"/>
    </row>
    <row r="23" spans="1:31" ht="19.5" customHeight="1">
      <c r="A23" s="30">
        <v>19</v>
      </c>
      <c r="B23" s="2" t="s">
        <v>35</v>
      </c>
      <c r="C23" s="1" t="s">
        <v>20</v>
      </c>
      <c r="D23" s="1">
        <v>11</v>
      </c>
      <c r="E23" s="1"/>
      <c r="F23" s="1">
        <v>31</v>
      </c>
      <c r="G23" s="1">
        <v>32</v>
      </c>
      <c r="H23" s="1">
        <v>44</v>
      </c>
      <c r="I23" s="1">
        <v>28</v>
      </c>
      <c r="J23" s="1">
        <v>35</v>
      </c>
      <c r="K23" s="1">
        <v>28</v>
      </c>
      <c r="L23" s="1">
        <f>F23+G23+H23+I23+J23+K23</f>
        <v>198</v>
      </c>
      <c r="M23" s="1"/>
      <c r="N23" s="1">
        <f>O23+P23</f>
        <v>0</v>
      </c>
      <c r="O23" s="1">
        <f>IF(Q23&gt;=26,2,IF(Q23&gt;=14,1,0))</f>
        <v>0</v>
      </c>
      <c r="P23" s="1">
        <f>IF(R23&gt;=26,2,IF(R23&gt;=14,1,0))</f>
        <v>0</v>
      </c>
      <c r="Q23" s="1"/>
      <c r="R23" s="1"/>
      <c r="S23" s="1">
        <f>Q23+R23</f>
        <v>0</v>
      </c>
      <c r="T23" s="1">
        <v>2</v>
      </c>
      <c r="U23" s="1">
        <v>2</v>
      </c>
      <c r="V23" s="1">
        <v>2</v>
      </c>
      <c r="W23" s="1">
        <v>2</v>
      </c>
      <c r="X23" s="1">
        <v>2</v>
      </c>
      <c r="Y23" s="1">
        <v>2</v>
      </c>
      <c r="Z23" s="1">
        <v>2</v>
      </c>
      <c r="AA23" s="15"/>
      <c r="AB23" s="15"/>
      <c r="AC23" s="15"/>
      <c r="AD23" s="15"/>
      <c r="AE23" s="16"/>
    </row>
    <row r="24" spans="1:31" ht="19.5" customHeight="1">
      <c r="A24" s="1">
        <v>20</v>
      </c>
      <c r="B24" s="2" t="s">
        <v>43</v>
      </c>
      <c r="C24" s="1" t="s">
        <v>20</v>
      </c>
      <c r="D24" s="1">
        <v>13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>
        <v>1</v>
      </c>
      <c r="AA24" s="15"/>
      <c r="AB24" s="15"/>
      <c r="AC24" s="15"/>
      <c r="AD24" s="15"/>
      <c r="AE24" s="16"/>
    </row>
    <row r="25" spans="1:31" ht="19.5" customHeight="1">
      <c r="A25" s="30">
        <v>21</v>
      </c>
      <c r="B25" s="2" t="s">
        <v>44</v>
      </c>
      <c r="C25" s="1" t="s">
        <v>20</v>
      </c>
      <c r="D25" s="1">
        <v>10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>
        <v>3</v>
      </c>
      <c r="AA25" s="15"/>
      <c r="AB25" s="15"/>
      <c r="AC25" s="15"/>
      <c r="AD25" s="15"/>
      <c r="AE25" s="16"/>
    </row>
    <row r="26" spans="1:31" ht="19.5" customHeight="1">
      <c r="A26" s="1">
        <v>22</v>
      </c>
      <c r="B26" s="2" t="s">
        <v>36</v>
      </c>
      <c r="C26" s="1" t="s">
        <v>19</v>
      </c>
      <c r="D26" s="1">
        <v>6</v>
      </c>
      <c r="E26" s="1"/>
      <c r="F26" s="1">
        <v>14</v>
      </c>
      <c r="G26" s="1">
        <v>14</v>
      </c>
      <c r="H26" s="1">
        <v>21</v>
      </c>
      <c r="I26" s="1">
        <v>18</v>
      </c>
      <c r="J26" s="1">
        <v>21</v>
      </c>
      <c r="K26" s="1">
        <v>27</v>
      </c>
      <c r="L26" s="1">
        <f>F26+G26+H26+I26+J26+K26</f>
        <v>115</v>
      </c>
      <c r="M26" s="1"/>
      <c r="N26" s="1">
        <f>O26+P26</f>
        <v>0</v>
      </c>
      <c r="O26" s="1">
        <f>IF(Q26&gt;=26,2,IF(Q26&gt;=14,1,0))</f>
        <v>0</v>
      </c>
      <c r="P26" s="1">
        <f>IF(R26&gt;=26,2,IF(R26&gt;=14,1,0))</f>
        <v>0</v>
      </c>
      <c r="Q26" s="1"/>
      <c r="R26" s="1"/>
      <c r="S26" s="1">
        <f>Q26+R26</f>
        <v>0</v>
      </c>
      <c r="T26" s="1">
        <v>1</v>
      </c>
      <c r="U26" s="1">
        <v>1</v>
      </c>
      <c r="V26" s="1">
        <v>1</v>
      </c>
      <c r="W26" s="1">
        <v>1</v>
      </c>
      <c r="X26" s="1">
        <v>1</v>
      </c>
      <c r="Y26" s="1">
        <v>2</v>
      </c>
      <c r="Z26" s="1">
        <v>2</v>
      </c>
      <c r="AA26" s="15"/>
      <c r="AB26" s="15"/>
      <c r="AC26" s="15"/>
      <c r="AD26" s="15"/>
      <c r="AE26" s="16"/>
    </row>
    <row r="27" spans="1:31" ht="19.5" customHeight="1">
      <c r="A27" s="30">
        <v>23</v>
      </c>
      <c r="B27" s="2" t="s">
        <v>60</v>
      </c>
      <c r="C27" s="1" t="s">
        <v>25</v>
      </c>
      <c r="D27" s="1">
        <v>4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>
        <v>1</v>
      </c>
      <c r="AA27" s="15"/>
      <c r="AB27" s="15"/>
      <c r="AC27" s="15"/>
      <c r="AD27" s="15"/>
      <c r="AE27" s="16"/>
    </row>
    <row r="28" spans="1:31" ht="19.5" customHeight="1">
      <c r="A28" s="1">
        <v>24</v>
      </c>
      <c r="B28" s="2" t="s">
        <v>65</v>
      </c>
      <c r="C28" s="1" t="s">
        <v>19</v>
      </c>
      <c r="D28" s="1">
        <v>6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>
        <v>1</v>
      </c>
      <c r="AA28" s="15"/>
      <c r="AB28" s="15"/>
      <c r="AC28" s="15"/>
      <c r="AD28" s="15"/>
      <c r="AE28" s="16"/>
    </row>
    <row r="29" spans="1:31" ht="19.5" customHeight="1">
      <c r="A29" s="30">
        <v>25</v>
      </c>
      <c r="B29" s="2" t="s">
        <v>64</v>
      </c>
      <c r="C29" s="1" t="s">
        <v>18</v>
      </c>
      <c r="D29" s="1">
        <v>6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</v>
      </c>
      <c r="AA29" s="15"/>
      <c r="AB29" s="15"/>
      <c r="AC29" s="15"/>
      <c r="AD29" s="15"/>
      <c r="AE29" s="16"/>
    </row>
    <row r="30" spans="1:31" ht="19.5" customHeight="1">
      <c r="A30" s="1">
        <v>26</v>
      </c>
      <c r="B30" s="2" t="s">
        <v>45</v>
      </c>
      <c r="C30" s="1" t="s">
        <v>20</v>
      </c>
      <c r="D30" s="1">
        <v>10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>
        <v>1</v>
      </c>
      <c r="AA30" s="15"/>
      <c r="AB30" s="15"/>
      <c r="AC30" s="15"/>
      <c r="AD30" s="15"/>
      <c r="AE30" s="16"/>
    </row>
    <row r="31" spans="1:31" ht="19.5" customHeight="1">
      <c r="A31" s="30">
        <v>27</v>
      </c>
      <c r="B31" s="2" t="s">
        <v>61</v>
      </c>
      <c r="C31" s="1" t="s">
        <v>19</v>
      </c>
      <c r="D31" s="1">
        <v>6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>
        <v>2</v>
      </c>
      <c r="AA31" s="15"/>
      <c r="AB31" s="15"/>
      <c r="AC31" s="15"/>
      <c r="AD31" s="15"/>
      <c r="AE31" s="16"/>
    </row>
    <row r="32" spans="1:31" ht="19.5" customHeight="1">
      <c r="A32" s="1">
        <v>28</v>
      </c>
      <c r="B32" s="2" t="s">
        <v>37</v>
      </c>
      <c r="C32" s="1" t="s">
        <v>24</v>
      </c>
      <c r="D32" s="1">
        <v>0</v>
      </c>
      <c r="E32" s="1"/>
      <c r="F32" s="1">
        <v>1</v>
      </c>
      <c r="G32" s="1">
        <v>1</v>
      </c>
      <c r="H32" s="1">
        <v>7</v>
      </c>
      <c r="I32" s="1">
        <v>1</v>
      </c>
      <c r="J32" s="1">
        <v>4</v>
      </c>
      <c r="K32" s="1">
        <v>0</v>
      </c>
      <c r="L32" s="1">
        <f aca="true" t="shared" si="0" ref="L32:L39">F32+G32+H32+I32+J32+K32</f>
        <v>14</v>
      </c>
      <c r="M32" s="1"/>
      <c r="N32" s="1">
        <f aca="true" t="shared" si="1" ref="N32:N39">O32+P32</f>
        <v>0</v>
      </c>
      <c r="O32" s="1">
        <f aca="true" t="shared" si="2" ref="O32:P39">IF(Q32&gt;=26,2,IF(Q32&gt;=14,1,0))</f>
        <v>0</v>
      </c>
      <c r="P32" s="1">
        <f t="shared" si="2"/>
        <v>0</v>
      </c>
      <c r="Q32" s="1"/>
      <c r="R32" s="1"/>
      <c r="S32" s="1">
        <f aca="true" t="shared" si="3" ref="S32:S39">Q32+R32</f>
        <v>0</v>
      </c>
      <c r="T32" s="1">
        <v>1</v>
      </c>
      <c r="U32" s="1">
        <v>1</v>
      </c>
      <c r="V32" s="1"/>
      <c r="W32" s="1"/>
      <c r="X32" s="1"/>
      <c r="Y32" s="1">
        <v>0</v>
      </c>
      <c r="Z32" s="1">
        <v>1</v>
      </c>
      <c r="AA32" s="15"/>
      <c r="AB32" s="15"/>
      <c r="AC32" s="15"/>
      <c r="AD32" s="15"/>
      <c r="AE32" s="16"/>
    </row>
    <row r="33" spans="1:31" ht="19.5" customHeight="1">
      <c r="A33" s="30">
        <v>29</v>
      </c>
      <c r="B33" s="2" t="s">
        <v>29</v>
      </c>
      <c r="C33" s="1" t="s">
        <v>19</v>
      </c>
      <c r="D33" s="1">
        <f aca="true" t="shared" si="4" ref="D33:D39">T33+U33+V33+W33+X33+Y33</f>
        <v>6</v>
      </c>
      <c r="E33" s="1"/>
      <c r="F33" s="1">
        <v>17</v>
      </c>
      <c r="G33" s="1">
        <v>15</v>
      </c>
      <c r="H33" s="1">
        <v>14</v>
      </c>
      <c r="I33" s="1">
        <v>9</v>
      </c>
      <c r="J33" s="1">
        <v>19</v>
      </c>
      <c r="K33" s="1">
        <v>12</v>
      </c>
      <c r="L33" s="1">
        <f t="shared" si="0"/>
        <v>86</v>
      </c>
      <c r="M33" s="1"/>
      <c r="N33" s="1">
        <f t="shared" si="1"/>
        <v>0</v>
      </c>
      <c r="O33" s="1">
        <f t="shared" si="2"/>
        <v>0</v>
      </c>
      <c r="P33" s="1">
        <f t="shared" si="2"/>
        <v>0</v>
      </c>
      <c r="Q33" s="1"/>
      <c r="R33" s="1"/>
      <c r="S33" s="1">
        <f t="shared" si="3"/>
        <v>0</v>
      </c>
      <c r="T33" s="1">
        <v>1</v>
      </c>
      <c r="U33" s="1">
        <v>1</v>
      </c>
      <c r="V33" s="1">
        <v>1</v>
      </c>
      <c r="W33" s="1">
        <v>1</v>
      </c>
      <c r="X33" s="1">
        <v>1</v>
      </c>
      <c r="Y33" s="1">
        <v>1</v>
      </c>
      <c r="Z33" s="1">
        <v>4</v>
      </c>
      <c r="AA33" s="15"/>
      <c r="AB33" s="15"/>
      <c r="AC33" s="15"/>
      <c r="AD33" s="15"/>
      <c r="AE33" s="16"/>
    </row>
    <row r="34" spans="1:31" ht="19.5" customHeight="1">
      <c r="A34" s="1">
        <v>30</v>
      </c>
      <c r="B34" s="2" t="s">
        <v>46</v>
      </c>
      <c r="C34" s="1" t="s">
        <v>19</v>
      </c>
      <c r="D34" s="1">
        <v>6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>
        <v>1</v>
      </c>
      <c r="AA34" s="15"/>
      <c r="AB34" s="15"/>
      <c r="AC34" s="15"/>
      <c r="AD34" s="15"/>
      <c r="AE34" s="16"/>
    </row>
    <row r="35" spans="1:31" ht="19.5" customHeight="1">
      <c r="A35" s="30">
        <v>31</v>
      </c>
      <c r="B35" s="2" t="s">
        <v>30</v>
      </c>
      <c r="C35" s="1" t="s">
        <v>26</v>
      </c>
      <c r="D35" s="1">
        <f t="shared" si="4"/>
        <v>4</v>
      </c>
      <c r="E35" s="1"/>
      <c r="F35" s="1">
        <v>4</v>
      </c>
      <c r="G35" s="1">
        <v>5</v>
      </c>
      <c r="H35" s="1">
        <v>5</v>
      </c>
      <c r="I35" s="1">
        <v>10</v>
      </c>
      <c r="J35" s="1">
        <v>6</v>
      </c>
      <c r="K35" s="1">
        <v>6</v>
      </c>
      <c r="L35" s="1">
        <f t="shared" si="0"/>
        <v>36</v>
      </c>
      <c r="M35" s="1"/>
      <c r="N35" s="1">
        <f t="shared" si="1"/>
        <v>0</v>
      </c>
      <c r="O35" s="1">
        <f t="shared" si="2"/>
        <v>0</v>
      </c>
      <c r="P35" s="1">
        <f t="shared" si="2"/>
        <v>0</v>
      </c>
      <c r="Q35" s="1"/>
      <c r="R35" s="1"/>
      <c r="S35" s="1">
        <f t="shared" si="3"/>
        <v>0</v>
      </c>
      <c r="T35" s="1">
        <v>1</v>
      </c>
      <c r="U35" s="1">
        <v>1</v>
      </c>
      <c r="V35" s="1">
        <v>1</v>
      </c>
      <c r="W35" s="1">
        <v>1</v>
      </c>
      <c r="X35" s="1"/>
      <c r="Y35" s="1"/>
      <c r="Z35" s="1">
        <v>2</v>
      </c>
      <c r="AA35" s="15"/>
      <c r="AB35" s="15"/>
      <c r="AC35" s="15"/>
      <c r="AD35" s="15"/>
      <c r="AE35" s="16"/>
    </row>
    <row r="36" spans="1:31" ht="19.5" customHeight="1">
      <c r="A36" s="1">
        <v>32</v>
      </c>
      <c r="B36" s="2" t="s">
        <v>62</v>
      </c>
      <c r="C36" s="1" t="s">
        <v>18</v>
      </c>
      <c r="D36" s="1">
        <v>7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>
        <v>2</v>
      </c>
      <c r="AA36" s="15"/>
      <c r="AB36" s="15"/>
      <c r="AC36" s="15"/>
      <c r="AD36" s="15"/>
      <c r="AE36" s="16"/>
    </row>
    <row r="37" spans="1:31" ht="19.5" customHeight="1">
      <c r="A37" s="30">
        <v>33</v>
      </c>
      <c r="B37" s="2" t="s">
        <v>47</v>
      </c>
      <c r="C37" s="1" t="s">
        <v>19</v>
      </c>
      <c r="D37" s="1">
        <f t="shared" si="4"/>
        <v>6</v>
      </c>
      <c r="E37" s="1"/>
      <c r="F37" s="1">
        <v>17</v>
      </c>
      <c r="G37" s="1">
        <v>19</v>
      </c>
      <c r="H37" s="1">
        <v>24</v>
      </c>
      <c r="I37" s="1">
        <v>19</v>
      </c>
      <c r="J37" s="1">
        <v>12</v>
      </c>
      <c r="K37" s="1">
        <v>20</v>
      </c>
      <c r="L37" s="1">
        <f t="shared" si="0"/>
        <v>111</v>
      </c>
      <c r="M37" s="1"/>
      <c r="N37" s="1">
        <f t="shared" si="1"/>
        <v>0</v>
      </c>
      <c r="O37" s="1">
        <f t="shared" si="2"/>
        <v>0</v>
      </c>
      <c r="P37" s="1">
        <f t="shared" si="2"/>
        <v>0</v>
      </c>
      <c r="Q37" s="1"/>
      <c r="R37" s="1"/>
      <c r="S37" s="1">
        <f t="shared" si="3"/>
        <v>0</v>
      </c>
      <c r="T37" s="1">
        <v>1</v>
      </c>
      <c r="U37" s="1">
        <v>1</v>
      </c>
      <c r="V37" s="1">
        <v>1</v>
      </c>
      <c r="W37" s="1">
        <v>1</v>
      </c>
      <c r="X37" s="1">
        <v>1</v>
      </c>
      <c r="Y37" s="1">
        <v>1</v>
      </c>
      <c r="Z37" s="1">
        <v>1</v>
      </c>
      <c r="AA37" s="15"/>
      <c r="AB37" s="15"/>
      <c r="AC37" s="15"/>
      <c r="AD37" s="15"/>
      <c r="AE37" s="16"/>
    </row>
    <row r="38" spans="1:31" ht="19.5" customHeight="1">
      <c r="A38" s="1">
        <v>34</v>
      </c>
      <c r="B38" s="2" t="s">
        <v>67</v>
      </c>
      <c r="C38" s="1" t="s">
        <v>19</v>
      </c>
      <c r="D38" s="1">
        <v>6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>
        <v>1</v>
      </c>
      <c r="AA38" s="15"/>
      <c r="AB38" s="15"/>
      <c r="AC38" s="15"/>
      <c r="AD38" s="15"/>
      <c r="AE38" s="16"/>
    </row>
    <row r="39" spans="1:31" ht="19.5" customHeight="1">
      <c r="A39" s="30">
        <v>35</v>
      </c>
      <c r="B39" s="2" t="s">
        <v>31</v>
      </c>
      <c r="C39" s="1" t="s">
        <v>19</v>
      </c>
      <c r="D39" s="1">
        <f t="shared" si="4"/>
        <v>6</v>
      </c>
      <c r="E39" s="1"/>
      <c r="F39" s="1">
        <v>12</v>
      </c>
      <c r="G39" s="1">
        <v>9</v>
      </c>
      <c r="H39" s="1">
        <v>14</v>
      </c>
      <c r="I39" s="1">
        <v>15</v>
      </c>
      <c r="J39" s="1">
        <v>12</v>
      </c>
      <c r="K39" s="1">
        <v>14</v>
      </c>
      <c r="L39" s="1">
        <f t="shared" si="0"/>
        <v>76</v>
      </c>
      <c r="M39" s="1"/>
      <c r="N39" s="1">
        <f t="shared" si="1"/>
        <v>0</v>
      </c>
      <c r="O39" s="1">
        <f t="shared" si="2"/>
        <v>0</v>
      </c>
      <c r="P39" s="1">
        <f t="shared" si="2"/>
        <v>0</v>
      </c>
      <c r="Q39" s="1"/>
      <c r="R39" s="1"/>
      <c r="S39" s="1">
        <f t="shared" si="3"/>
        <v>0</v>
      </c>
      <c r="T39" s="1">
        <v>1</v>
      </c>
      <c r="U39" s="1">
        <v>1</v>
      </c>
      <c r="V39" s="1">
        <v>1</v>
      </c>
      <c r="W39" s="1">
        <v>1</v>
      </c>
      <c r="X39" s="1">
        <v>1</v>
      </c>
      <c r="Y39" s="1">
        <v>1</v>
      </c>
      <c r="Z39" s="1">
        <v>1</v>
      </c>
      <c r="AA39" s="15"/>
      <c r="AB39" s="15"/>
      <c r="AC39" s="15"/>
      <c r="AD39" s="15"/>
      <c r="AE39" s="16"/>
    </row>
    <row r="40" spans="1:31" ht="19.5" customHeight="1">
      <c r="A40" s="1">
        <v>36</v>
      </c>
      <c r="B40" s="2" t="s">
        <v>63</v>
      </c>
      <c r="C40" s="1" t="s">
        <v>23</v>
      </c>
      <c r="D40" s="1">
        <v>2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>
        <v>1</v>
      </c>
      <c r="AA40" s="15"/>
      <c r="AB40" s="15"/>
      <c r="AC40" s="15"/>
      <c r="AD40" s="15"/>
      <c r="AE40" s="16"/>
    </row>
    <row r="41" spans="1:31" ht="19.5" customHeight="1">
      <c r="A41" s="30">
        <v>37</v>
      </c>
      <c r="B41" s="2" t="s">
        <v>66</v>
      </c>
      <c r="C41" s="1" t="s">
        <v>24</v>
      </c>
      <c r="D41" s="1">
        <v>1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>
        <v>2</v>
      </c>
      <c r="AA41" s="15"/>
      <c r="AB41" s="15"/>
      <c r="AC41" s="15"/>
      <c r="AD41" s="15"/>
      <c r="AE41" s="16"/>
    </row>
    <row r="42" spans="1:31" ht="19.5" customHeight="1">
      <c r="A42" s="23"/>
      <c r="B42" s="24" t="s">
        <v>13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5">
        <f>SUM(Z5:Z41)</f>
        <v>61</v>
      </c>
      <c r="AA42" s="15"/>
      <c r="AB42" s="15"/>
      <c r="AC42" s="15"/>
      <c r="AD42" s="15"/>
      <c r="AE42" s="16"/>
    </row>
    <row r="43" spans="1:31" ht="19.5" customHeight="1">
      <c r="A43" s="1"/>
      <c r="B43" s="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8"/>
      <c r="AA43" s="15"/>
      <c r="AB43" s="15"/>
      <c r="AC43" s="15"/>
      <c r="AD43" s="15"/>
      <c r="AE43" s="16"/>
    </row>
    <row r="44" ht="19.5" customHeight="1">
      <c r="L44" s="13" t="e">
        <f>#REF!+#REF!+#REF!+#REF!+#REF!+#REF!</f>
        <v>#REF!</v>
      </c>
    </row>
    <row r="46" ht="19.5" customHeight="1">
      <c r="E46" s="13" t="e">
        <f>SUM(#REF!-E50)</f>
        <v>#REF!</v>
      </c>
    </row>
    <row r="47" spans="5:13" ht="19.5" customHeight="1">
      <c r="E47" s="13" t="e">
        <f>SUM(#REF!-E51)</f>
        <v>#REF!</v>
      </c>
      <c r="M47" s="13" t="s">
        <v>17</v>
      </c>
    </row>
    <row r="50" ht="19.5" customHeight="1">
      <c r="E50" s="13" t="e">
        <f>SUM(#REF!)</f>
        <v>#REF!</v>
      </c>
    </row>
    <row r="51" ht="19.5" customHeight="1">
      <c r="E51" s="13" t="e">
        <f>SUM(#REF!)</f>
        <v>#REF!</v>
      </c>
    </row>
  </sheetData>
  <sheetProtection/>
  <mergeCells count="9">
    <mergeCell ref="A1:Z1"/>
    <mergeCell ref="Z2:Z3"/>
    <mergeCell ref="Q2:R2"/>
    <mergeCell ref="T2:Y2"/>
    <mergeCell ref="A2:A3"/>
    <mergeCell ref="B2:B3"/>
    <mergeCell ref="C2:C3"/>
    <mergeCell ref="D2:D3"/>
    <mergeCell ref="F2:L2"/>
  </mergeCells>
  <dataValidations count="1">
    <dataValidation type="list" allowBlank="1" showInputMessage="1" showErrorMessage="1" sqref="E6:E43">
      <formula1>OK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Χρήστης των Windows</cp:lastModifiedBy>
  <cp:lastPrinted>2019-08-30T05:13:39Z</cp:lastPrinted>
  <dcterms:created xsi:type="dcterms:W3CDTF">2018-08-29T09:57:40Z</dcterms:created>
  <dcterms:modified xsi:type="dcterms:W3CDTF">2021-06-29T09:02:32Z</dcterms:modified>
  <cp:category/>
  <cp:version/>
  <cp:contentType/>
  <cp:contentStatus/>
</cp:coreProperties>
</file>